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895" windowHeight="10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<sst xmlns="http://schemas.openxmlformats.org/spreadsheetml/2006/main" count="72" uniqueCount="56">
  <si>
    <t>№ п/п</t>
  </si>
  <si>
    <t>Предметы</t>
  </si>
  <si>
    <t>Общ.кол. час.              на курс</t>
  </si>
  <si>
    <t>Из них</t>
  </si>
  <si>
    <t>Кол.час. по уч. плану</t>
  </si>
  <si>
    <t>Кол. к/р</t>
  </si>
  <si>
    <t>7 сем</t>
  </si>
  <si>
    <t>8 сем</t>
  </si>
  <si>
    <t>теор.</t>
  </si>
  <si>
    <t>практ.</t>
  </si>
  <si>
    <t>зач.</t>
  </si>
  <si>
    <t>экз.</t>
  </si>
  <si>
    <t>х</t>
  </si>
  <si>
    <t>Легкая атлетика</t>
  </si>
  <si>
    <t>Гимнастика</t>
  </si>
  <si>
    <t>Всего часов</t>
  </si>
  <si>
    <t>Из них практ.</t>
  </si>
  <si>
    <r>
      <t xml:space="preserve">Заочная форма обучения  </t>
    </r>
    <r>
      <rPr>
        <sz val="10"/>
        <rFont val="Arial"/>
        <family val="2"/>
      </rPr>
      <t xml:space="preserve">                </t>
    </r>
  </si>
  <si>
    <t>Утверждаю</t>
  </si>
  <si>
    <t xml:space="preserve"> КГАОУ СПО " Красноярское училище (техникум) олимпийского резерва"</t>
  </si>
  <si>
    <t xml:space="preserve">           Директор  _______________</t>
  </si>
  <si>
    <t>Физиология с основами биохимии</t>
  </si>
  <si>
    <t>ОПД. 07</t>
  </si>
  <si>
    <t>Правовые основы профессиональной деятельности</t>
  </si>
  <si>
    <t>ПМ.01             МДК.01.01</t>
  </si>
  <si>
    <t>Избранный вид спорта с методикой тренировки и руководства соревновательной деятельностью спортсменов</t>
  </si>
  <si>
    <t>ПМ.02    МДК.02.01</t>
  </si>
  <si>
    <t>Возрастная психология</t>
  </si>
  <si>
    <t>ОПД.  02</t>
  </si>
  <si>
    <t>"____"_______________2014 г.</t>
  </si>
  <si>
    <t>График учебного плана 5 курса ЗФО  ФГОС (сокращенная программа)</t>
  </si>
  <si>
    <t>9 семестр</t>
  </si>
  <si>
    <t>10 семестр</t>
  </si>
  <si>
    <t>9  сем</t>
  </si>
  <si>
    <t>10  сем</t>
  </si>
  <si>
    <t>ОПД.  04</t>
  </si>
  <si>
    <t>Основы врачебного контроля</t>
  </si>
  <si>
    <t>ОПД.09</t>
  </si>
  <si>
    <t>Основы биомеханики</t>
  </si>
  <si>
    <t>к/р</t>
  </si>
  <si>
    <t>ПМ.01             МДК.01.02</t>
  </si>
  <si>
    <t>Физкультурно-спортивное совершенствование в избранном виде спорта</t>
  </si>
  <si>
    <t>Баскетбол</t>
  </si>
  <si>
    <t>Подвижные игры</t>
  </si>
  <si>
    <t>Теннис</t>
  </si>
  <si>
    <t>Фитнес</t>
  </si>
  <si>
    <t>Новые виды ФСД</t>
  </si>
  <si>
    <t>Плавание</t>
  </si>
  <si>
    <t>Конькобежный спорт</t>
  </si>
  <si>
    <t>ПМ.02                 МДК 02.02</t>
  </si>
  <si>
    <t>Организация физкультурно-спортивной работы</t>
  </si>
  <si>
    <t>ПМ.02                             МДК 02.04</t>
  </si>
  <si>
    <t>Пм.03.01 МКД03.01</t>
  </si>
  <si>
    <t>Введените в специальность</t>
  </si>
  <si>
    <t>Основы спортивной тренировки</t>
  </si>
  <si>
    <t>Спортивная метрология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</si>
</sst>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b/>
      <i/>
      <sz val="14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0" xfId="0" applyFont="1" applyAlignment="1">
      <alignment vertical="justify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0" fillId="0" borderId="10" xfId="0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22" xfId="0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0" fillId="0" borderId="24" xfId="0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5" fillId="0" borderId="28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29" xfId="0" applyFont="1" applyBorder="1" applyAlignment="1">
      <alignment horizontal="right" vertical="center" wrapText="1"/>
    </xf>
    <xf numFmtId="0" fontId="0" fillId="6" borderId="20" xfId="0" applyFill="1" applyBorder="1" applyAlignment="1">
      <alignment horizontal="center" vertical="center" wrapText="1"/>
    </xf>
    <xf numFmtId="0" fontId="0" fillId="6" borderId="30" xfId="0" applyFill="1" applyBorder="1" applyAlignment="1">
      <alignment horizontal="center" vertical="center" wrapText="1"/>
    </xf>
    <xf numFmtId="0" fontId="0" fillId="6" borderId="21" xfId="0" applyFill="1" applyBorder="1" applyAlignment="1">
      <alignment horizontal="center" vertical="center" wrapText="1"/>
    </xf>
    <xf numFmtId="0" fontId="0" fillId="10" borderId="20" xfId="0" applyFill="1" applyBorder="1" applyAlignment="1">
      <alignment horizontal="center" vertical="center" wrapText="1"/>
    </xf>
    <xf numFmtId="0" fontId="0" fillId="10" borderId="30" xfId="0" applyFill="1" applyBorder="1" applyAlignment="1">
      <alignment horizontal="center" vertical="center" wrapText="1"/>
    </xf>
    <xf numFmtId="0" fontId="0" fillId="10" borderId="21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10" borderId="25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10" borderId="2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7" fillId="10" borderId="10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7" fillId="10" borderId="25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 wrapText="1"/>
    </xf>
    <xf numFmtId="49" fontId="7" fillId="10" borderId="29" xfId="0" applyNumberFormat="1" applyFont="1" applyFill="1" applyBorder="1" applyAlignment="1">
      <alignment horizontal="center" vertical="center" wrapText="1"/>
    </xf>
    <xf numFmtId="0" fontId="7" fillId="10" borderId="29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10" borderId="25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0" fillId="6" borderId="31" xfId="0" applyFill="1" applyBorder="1" applyAlignment="1">
      <alignment horizontal="center" vertical="center" wrapText="1"/>
    </xf>
    <xf numFmtId="0" fontId="0" fillId="10" borderId="32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10" borderId="31" xfId="0" applyFill="1" applyBorder="1" applyAlignment="1">
      <alignment horizontal="center" vertical="center" wrapText="1"/>
    </xf>
    <xf numFmtId="0" fontId="0" fillId="10" borderId="33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A1" sqref="A1:U16384"/>
    </sheetView>
  </sheetViews>
  <sheetFormatPr defaultColWidth="9.140625" defaultRowHeight="15"/>
  <cols>
    <col min="1" max="1" width="4.57421875" style="0" customWidth="1"/>
    <col min="2" max="2" width="13.28125" style="0" customWidth="1"/>
    <col min="3" max="3" width="33.28125" style="0" customWidth="1"/>
    <col min="4" max="4" width="7.140625" style="0" customWidth="1"/>
    <col min="5" max="6" width="5.7109375" style="0" customWidth="1"/>
    <col min="7" max="7" width="8.421875" style="0" customWidth="1"/>
    <col min="8" max="10" width="5.7109375" style="0" customWidth="1"/>
    <col min="11" max="11" width="6.00390625" style="0" customWidth="1"/>
    <col min="12" max="12" width="6.421875" style="0" customWidth="1"/>
    <col min="13" max="15" width="6.00390625" style="0" customWidth="1"/>
    <col min="16" max="16" width="6.57421875" style="0" customWidth="1"/>
    <col min="17" max="18" width="6.00390625" style="0" customWidth="1"/>
  </cols>
  <sheetData>
    <row r="1" spans="1:18" ht="15" customHeight="1">
      <c r="A1" s="35" t="s">
        <v>17</v>
      </c>
      <c r="B1" s="35"/>
      <c r="C1" s="35"/>
      <c r="D1" s="35"/>
      <c r="I1" s="19" t="s">
        <v>18</v>
      </c>
      <c r="J1" s="19"/>
      <c r="K1" s="19"/>
      <c r="L1" s="6"/>
      <c r="M1" s="6"/>
      <c r="N1" s="6"/>
      <c r="O1" s="6"/>
      <c r="P1" s="6"/>
      <c r="Q1" s="1"/>
      <c r="R1" s="1"/>
    </row>
    <row r="2" spans="1:18" ht="15" customHeight="1">
      <c r="A2" s="20" t="s">
        <v>19</v>
      </c>
      <c r="B2" s="20"/>
      <c r="C2" s="20"/>
      <c r="D2" s="20"/>
      <c r="E2" s="20"/>
      <c r="F2" s="20"/>
      <c r="G2" s="20"/>
      <c r="I2" s="21" t="s">
        <v>20</v>
      </c>
      <c r="J2" s="21"/>
      <c r="K2" s="21"/>
      <c r="L2" s="21"/>
      <c r="M2" s="21"/>
      <c r="N2" s="21"/>
      <c r="O2" s="21"/>
      <c r="P2" s="21"/>
      <c r="Q2" s="1"/>
      <c r="R2" s="1"/>
    </row>
    <row r="3" spans="1:18" ht="15" customHeight="1">
      <c r="A3" s="17"/>
      <c r="B3" s="17"/>
      <c r="C3" s="17"/>
      <c r="D3" s="17"/>
      <c r="J3" s="5" t="s">
        <v>29</v>
      </c>
      <c r="Q3" s="1"/>
      <c r="R3" s="1"/>
    </row>
    <row r="4" spans="11:18" ht="15">
      <c r="K4" s="22"/>
      <c r="L4" s="22"/>
      <c r="M4" s="22"/>
      <c r="N4" s="22"/>
      <c r="Q4" s="1"/>
      <c r="R4" s="1"/>
    </row>
    <row r="5" spans="3:14" ht="18.75" customHeight="1">
      <c r="C5" s="23" t="s">
        <v>30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</row>
    <row r="6" ht="18.75" customHeight="1" thickBot="1"/>
    <row r="7" spans="1:18" ht="15">
      <c r="A7" s="30" t="s">
        <v>0</v>
      </c>
      <c r="B7" s="8"/>
      <c r="C7" s="29" t="s">
        <v>1</v>
      </c>
      <c r="D7" s="26" t="s">
        <v>2</v>
      </c>
      <c r="E7" s="24"/>
      <c r="F7" s="25"/>
      <c r="G7" s="26" t="s">
        <v>4</v>
      </c>
      <c r="H7" s="26" t="s">
        <v>5</v>
      </c>
      <c r="I7" s="28" t="s">
        <v>3</v>
      </c>
      <c r="J7" s="29"/>
      <c r="K7" s="43" t="s">
        <v>31</v>
      </c>
      <c r="L7" s="44"/>
      <c r="M7" s="44"/>
      <c r="N7" s="45"/>
      <c r="O7" s="46" t="s">
        <v>32</v>
      </c>
      <c r="P7" s="47"/>
      <c r="Q7" s="47"/>
      <c r="R7" s="48"/>
    </row>
    <row r="8" spans="1:18" ht="15" customHeight="1">
      <c r="A8" s="31"/>
      <c r="B8" s="10"/>
      <c r="C8" s="36"/>
      <c r="D8" s="27"/>
      <c r="E8" s="49" t="s">
        <v>33</v>
      </c>
      <c r="F8" s="50" t="s">
        <v>34</v>
      </c>
      <c r="G8" s="27"/>
      <c r="H8" s="27"/>
      <c r="I8" s="49" t="s">
        <v>6</v>
      </c>
      <c r="J8" s="50" t="s">
        <v>7</v>
      </c>
      <c r="K8" s="49" t="s">
        <v>8</v>
      </c>
      <c r="L8" s="51" t="s">
        <v>9</v>
      </c>
      <c r="M8" s="51" t="s">
        <v>10</v>
      </c>
      <c r="N8" s="52" t="s">
        <v>11</v>
      </c>
      <c r="O8" s="53" t="s">
        <v>8</v>
      </c>
      <c r="P8" s="54" t="s">
        <v>9</v>
      </c>
      <c r="Q8" s="54" t="s">
        <v>10</v>
      </c>
      <c r="R8" s="50" t="s">
        <v>11</v>
      </c>
    </row>
    <row r="9" spans="1:18" ht="15" customHeight="1">
      <c r="A9" s="9">
        <v>1</v>
      </c>
      <c r="B9" s="3" t="s">
        <v>28</v>
      </c>
      <c r="C9" s="7" t="s">
        <v>21</v>
      </c>
      <c r="D9" s="11">
        <f aca="true" t="shared" si="0" ref="D9:D28">SUM(E9:F9)</f>
        <v>16</v>
      </c>
      <c r="E9" s="55">
        <f aca="true" t="shared" si="1" ref="E9:E28">K9+L9</f>
        <v>8</v>
      </c>
      <c r="F9" s="56">
        <f>O9+P9</f>
        <v>8</v>
      </c>
      <c r="G9" s="18">
        <v>78</v>
      </c>
      <c r="H9" s="11">
        <f aca="true" t="shared" si="2" ref="H9:H28">SUM(I9:J9)</f>
        <v>1</v>
      </c>
      <c r="I9" s="49">
        <v>1</v>
      </c>
      <c r="J9" s="50"/>
      <c r="K9" s="49">
        <v>8</v>
      </c>
      <c r="L9" s="51"/>
      <c r="M9" s="51"/>
      <c r="N9" s="52"/>
      <c r="O9" s="53">
        <v>8</v>
      </c>
      <c r="P9" s="54"/>
      <c r="Q9" s="54"/>
      <c r="R9" s="50" t="s">
        <v>12</v>
      </c>
    </row>
    <row r="10" spans="1:18" ht="15" customHeight="1">
      <c r="A10" s="9">
        <v>2</v>
      </c>
      <c r="B10" s="3" t="s">
        <v>35</v>
      </c>
      <c r="C10" s="57" t="s">
        <v>36</v>
      </c>
      <c r="D10" s="11">
        <f t="shared" si="0"/>
        <v>12</v>
      </c>
      <c r="E10" s="55">
        <f t="shared" si="1"/>
        <v>6</v>
      </c>
      <c r="F10" s="56">
        <f>O10+P10</f>
        <v>6</v>
      </c>
      <c r="G10" s="18">
        <v>152</v>
      </c>
      <c r="H10" s="11">
        <f t="shared" si="2"/>
        <v>1</v>
      </c>
      <c r="I10" s="49"/>
      <c r="J10" s="50">
        <v>1</v>
      </c>
      <c r="K10" s="49">
        <v>6</v>
      </c>
      <c r="L10" s="51"/>
      <c r="M10" s="51"/>
      <c r="N10" s="52"/>
      <c r="O10" s="53">
        <v>6</v>
      </c>
      <c r="P10" s="54"/>
      <c r="Q10" s="58" t="s">
        <v>12</v>
      </c>
      <c r="R10" s="56"/>
    </row>
    <row r="11" spans="1:18" ht="15" customHeight="1">
      <c r="A11" s="12">
        <v>3</v>
      </c>
      <c r="B11" s="2" t="s">
        <v>22</v>
      </c>
      <c r="C11" s="7" t="s">
        <v>23</v>
      </c>
      <c r="D11" s="11">
        <f t="shared" si="0"/>
        <v>6</v>
      </c>
      <c r="E11" s="55">
        <f t="shared" si="1"/>
        <v>6</v>
      </c>
      <c r="F11" s="56">
        <f aca="true" t="shared" si="3" ref="F11:F28">O11+P11</f>
        <v>0</v>
      </c>
      <c r="G11" s="11">
        <v>32</v>
      </c>
      <c r="H11" s="11">
        <f t="shared" si="2"/>
        <v>1</v>
      </c>
      <c r="I11" s="55">
        <v>1</v>
      </c>
      <c r="J11" s="56"/>
      <c r="K11" s="55">
        <v>6</v>
      </c>
      <c r="L11" s="59"/>
      <c r="M11" s="59" t="s">
        <v>12</v>
      </c>
      <c r="N11" s="60"/>
      <c r="O11" s="61"/>
      <c r="P11" s="62"/>
      <c r="Q11" s="58"/>
      <c r="R11" s="56"/>
    </row>
    <row r="12" spans="1:18" ht="15" customHeight="1">
      <c r="A12" s="12">
        <v>4</v>
      </c>
      <c r="B12" s="2" t="s">
        <v>37</v>
      </c>
      <c r="C12" s="7" t="s">
        <v>38</v>
      </c>
      <c r="D12" s="11">
        <f t="shared" si="0"/>
        <v>10</v>
      </c>
      <c r="E12" s="55">
        <f t="shared" si="1"/>
        <v>4</v>
      </c>
      <c r="F12" s="56">
        <f t="shared" si="3"/>
        <v>6</v>
      </c>
      <c r="G12" s="11">
        <v>46</v>
      </c>
      <c r="H12" s="11">
        <f t="shared" si="2"/>
        <v>1</v>
      </c>
      <c r="I12" s="55"/>
      <c r="J12" s="56">
        <v>1</v>
      </c>
      <c r="K12" s="55">
        <v>4</v>
      </c>
      <c r="L12" s="63"/>
      <c r="M12" s="59"/>
      <c r="N12" s="60"/>
      <c r="O12" s="61"/>
      <c r="P12" s="58">
        <v>6</v>
      </c>
      <c r="Q12" s="58" t="s">
        <v>39</v>
      </c>
      <c r="R12" s="56"/>
    </row>
    <row r="13" spans="1:18" ht="15" customHeight="1">
      <c r="A13" s="12">
        <v>5</v>
      </c>
      <c r="B13" s="2" t="s">
        <v>24</v>
      </c>
      <c r="C13" s="7" t="s">
        <v>25</v>
      </c>
      <c r="D13" s="11">
        <f t="shared" si="0"/>
        <v>24</v>
      </c>
      <c r="E13" s="55">
        <f t="shared" si="1"/>
        <v>14</v>
      </c>
      <c r="F13" s="56">
        <f t="shared" si="3"/>
        <v>10</v>
      </c>
      <c r="G13" s="11">
        <v>140</v>
      </c>
      <c r="H13" s="11">
        <f t="shared" si="2"/>
        <v>1</v>
      </c>
      <c r="I13" s="55"/>
      <c r="J13" s="56">
        <v>1</v>
      </c>
      <c r="K13" s="55">
        <v>4</v>
      </c>
      <c r="L13" s="63">
        <v>10</v>
      </c>
      <c r="M13" s="59"/>
      <c r="N13" s="60"/>
      <c r="O13" s="61">
        <v>4</v>
      </c>
      <c r="P13" s="58">
        <v>6</v>
      </c>
      <c r="Q13" s="58" t="s">
        <v>12</v>
      </c>
      <c r="R13" s="56"/>
    </row>
    <row r="14" spans="1:18" ht="15" customHeight="1">
      <c r="A14" s="15">
        <v>6</v>
      </c>
      <c r="B14" s="2" t="s">
        <v>40</v>
      </c>
      <c r="C14" s="7" t="s">
        <v>41</v>
      </c>
      <c r="D14" s="11">
        <f t="shared" si="0"/>
        <v>2</v>
      </c>
      <c r="E14" s="55">
        <f t="shared" si="1"/>
        <v>0</v>
      </c>
      <c r="F14" s="56">
        <f t="shared" si="3"/>
        <v>2</v>
      </c>
      <c r="G14" s="11">
        <v>118</v>
      </c>
      <c r="H14" s="11">
        <f t="shared" si="2"/>
        <v>0</v>
      </c>
      <c r="I14" s="55"/>
      <c r="J14" s="56"/>
      <c r="K14" s="55"/>
      <c r="L14" s="63"/>
      <c r="M14" s="59"/>
      <c r="N14" s="60"/>
      <c r="O14" s="61">
        <v>2</v>
      </c>
      <c r="P14" s="58"/>
      <c r="Q14" s="58"/>
      <c r="R14" s="56"/>
    </row>
    <row r="15" spans="1:18" ht="15" customHeight="1">
      <c r="A15" s="12">
        <v>7</v>
      </c>
      <c r="B15" s="37" t="s">
        <v>26</v>
      </c>
      <c r="C15" s="7" t="s">
        <v>13</v>
      </c>
      <c r="D15" s="11">
        <f t="shared" si="0"/>
        <v>14</v>
      </c>
      <c r="E15" s="55">
        <f t="shared" si="1"/>
        <v>6</v>
      </c>
      <c r="F15" s="56">
        <f t="shared" si="3"/>
        <v>8</v>
      </c>
      <c r="G15" s="11">
        <v>52</v>
      </c>
      <c r="H15" s="11">
        <f t="shared" si="2"/>
        <v>1</v>
      </c>
      <c r="I15" s="55"/>
      <c r="J15" s="64">
        <v>1</v>
      </c>
      <c r="K15" s="65"/>
      <c r="L15" s="59">
        <v>6</v>
      </c>
      <c r="M15" s="59"/>
      <c r="N15" s="60"/>
      <c r="O15" s="61">
        <v>2</v>
      </c>
      <c r="P15" s="58">
        <v>6</v>
      </c>
      <c r="Q15" s="58"/>
      <c r="R15" s="66" t="s">
        <v>12</v>
      </c>
    </row>
    <row r="16" spans="1:18" ht="15" customHeight="1">
      <c r="A16" s="12">
        <v>8</v>
      </c>
      <c r="B16" s="38"/>
      <c r="C16" s="7" t="s">
        <v>42</v>
      </c>
      <c r="D16" s="11">
        <f t="shared" si="0"/>
        <v>12</v>
      </c>
      <c r="E16" s="55">
        <f t="shared" si="1"/>
        <v>6</v>
      </c>
      <c r="F16" s="56">
        <f t="shared" si="3"/>
        <v>6</v>
      </c>
      <c r="G16" s="11">
        <v>60</v>
      </c>
      <c r="H16" s="11">
        <f t="shared" si="2"/>
        <v>1</v>
      </c>
      <c r="I16" s="55"/>
      <c r="J16" s="64">
        <v>1</v>
      </c>
      <c r="K16" s="65">
        <v>2</v>
      </c>
      <c r="L16" s="59">
        <v>4</v>
      </c>
      <c r="M16" s="59"/>
      <c r="N16" s="60"/>
      <c r="O16" s="61"/>
      <c r="P16" s="58">
        <v>6</v>
      </c>
      <c r="Q16" s="58" t="s">
        <v>12</v>
      </c>
      <c r="R16" s="66"/>
    </row>
    <row r="17" spans="1:18" ht="15" customHeight="1">
      <c r="A17" s="12">
        <v>9</v>
      </c>
      <c r="B17" s="38"/>
      <c r="C17" s="7" t="s">
        <v>14</v>
      </c>
      <c r="D17" s="11">
        <f t="shared" si="0"/>
        <v>16</v>
      </c>
      <c r="E17" s="55">
        <f t="shared" si="1"/>
        <v>8</v>
      </c>
      <c r="F17" s="56">
        <f t="shared" si="3"/>
        <v>8</v>
      </c>
      <c r="G17" s="11">
        <v>52</v>
      </c>
      <c r="H17" s="11">
        <f t="shared" si="2"/>
        <v>1</v>
      </c>
      <c r="I17" s="55"/>
      <c r="J17" s="56">
        <v>1</v>
      </c>
      <c r="K17" s="55">
        <v>2</v>
      </c>
      <c r="L17" s="59">
        <v>6</v>
      </c>
      <c r="M17" s="59"/>
      <c r="N17" s="60"/>
      <c r="O17" s="61">
        <v>2</v>
      </c>
      <c r="P17" s="62">
        <v>6</v>
      </c>
      <c r="Q17" s="58" t="s">
        <v>39</v>
      </c>
      <c r="R17" s="67"/>
    </row>
    <row r="18" spans="1:18" ht="15" customHeight="1">
      <c r="A18" s="12">
        <v>10</v>
      </c>
      <c r="B18" s="38"/>
      <c r="C18" s="7" t="s">
        <v>43</v>
      </c>
      <c r="D18" s="11">
        <f t="shared" si="0"/>
        <v>8</v>
      </c>
      <c r="E18" s="55">
        <f t="shared" si="1"/>
        <v>2</v>
      </c>
      <c r="F18" s="56">
        <f t="shared" si="3"/>
        <v>6</v>
      </c>
      <c r="G18" s="11"/>
      <c r="H18" s="11">
        <f t="shared" si="2"/>
        <v>1</v>
      </c>
      <c r="I18" s="55"/>
      <c r="J18" s="56">
        <v>1</v>
      </c>
      <c r="K18" s="55">
        <v>2</v>
      </c>
      <c r="L18" s="59"/>
      <c r="M18" s="59"/>
      <c r="N18" s="60"/>
      <c r="O18" s="61"/>
      <c r="P18" s="62">
        <v>6</v>
      </c>
      <c r="Q18" s="58" t="s">
        <v>12</v>
      </c>
      <c r="R18" s="67"/>
    </row>
    <row r="19" spans="1:18" ht="15" customHeight="1">
      <c r="A19" s="12">
        <v>11</v>
      </c>
      <c r="B19" s="38"/>
      <c r="C19" s="7" t="s">
        <v>44</v>
      </c>
      <c r="D19" s="11">
        <f t="shared" si="0"/>
        <v>6</v>
      </c>
      <c r="E19" s="55">
        <f t="shared" si="1"/>
        <v>2</v>
      </c>
      <c r="F19" s="56">
        <f t="shared" si="3"/>
        <v>4</v>
      </c>
      <c r="G19" s="11"/>
      <c r="H19" s="11"/>
      <c r="I19" s="55"/>
      <c r="J19" s="56"/>
      <c r="K19" s="55">
        <v>2</v>
      </c>
      <c r="L19" s="59"/>
      <c r="M19" s="59"/>
      <c r="N19" s="60"/>
      <c r="O19" s="61"/>
      <c r="P19" s="62">
        <v>4</v>
      </c>
      <c r="Q19" s="58" t="s">
        <v>12</v>
      </c>
      <c r="R19" s="67"/>
    </row>
    <row r="20" spans="1:18" ht="15" customHeight="1">
      <c r="A20" s="12">
        <v>12</v>
      </c>
      <c r="B20" s="38"/>
      <c r="C20" s="7" t="s">
        <v>45</v>
      </c>
      <c r="D20" s="11">
        <f t="shared" si="0"/>
        <v>8</v>
      </c>
      <c r="E20" s="55">
        <f t="shared" si="1"/>
        <v>8</v>
      </c>
      <c r="F20" s="56">
        <f t="shared" si="3"/>
        <v>0</v>
      </c>
      <c r="G20" s="11"/>
      <c r="H20" s="11">
        <f t="shared" si="2"/>
        <v>1</v>
      </c>
      <c r="I20" s="55"/>
      <c r="J20" s="56">
        <v>1</v>
      </c>
      <c r="K20" s="55">
        <v>2</v>
      </c>
      <c r="L20" s="59">
        <v>6</v>
      </c>
      <c r="M20" s="59" t="s">
        <v>12</v>
      </c>
      <c r="N20" s="60"/>
      <c r="O20" s="61"/>
      <c r="P20" s="62"/>
      <c r="Q20" s="58"/>
      <c r="R20" s="67"/>
    </row>
    <row r="21" spans="1:18" ht="18" customHeight="1">
      <c r="A21" s="12">
        <v>13</v>
      </c>
      <c r="B21" s="38"/>
      <c r="C21" s="7" t="s">
        <v>46</v>
      </c>
      <c r="D21" s="11">
        <f t="shared" si="0"/>
        <v>4</v>
      </c>
      <c r="E21" s="55">
        <f t="shared" si="1"/>
        <v>2</v>
      </c>
      <c r="F21" s="56">
        <f t="shared" si="3"/>
        <v>2</v>
      </c>
      <c r="G21" s="11"/>
      <c r="H21" s="11"/>
      <c r="I21" s="55"/>
      <c r="J21" s="56"/>
      <c r="K21" s="55">
        <v>2</v>
      </c>
      <c r="L21" s="59"/>
      <c r="M21" s="59"/>
      <c r="N21" s="60"/>
      <c r="O21" s="61"/>
      <c r="P21" s="62">
        <v>2</v>
      </c>
      <c r="Q21" s="58" t="s">
        <v>12</v>
      </c>
      <c r="R21" s="67"/>
    </row>
    <row r="22" spans="1:18" ht="15" customHeight="1">
      <c r="A22" s="12">
        <v>14</v>
      </c>
      <c r="B22" s="38"/>
      <c r="C22" s="7" t="s">
        <v>47</v>
      </c>
      <c r="D22" s="11">
        <f t="shared" si="0"/>
        <v>2</v>
      </c>
      <c r="E22" s="55">
        <f t="shared" si="1"/>
        <v>0</v>
      </c>
      <c r="F22" s="56">
        <f t="shared" si="3"/>
        <v>2</v>
      </c>
      <c r="G22" s="11"/>
      <c r="H22" s="11"/>
      <c r="I22" s="55"/>
      <c r="J22" s="56"/>
      <c r="K22" s="55"/>
      <c r="L22" s="59"/>
      <c r="M22" s="59"/>
      <c r="N22" s="60"/>
      <c r="O22" s="61">
        <v>2</v>
      </c>
      <c r="P22" s="62"/>
      <c r="Q22" s="58"/>
      <c r="R22" s="67"/>
    </row>
    <row r="23" spans="1:18" ht="15" customHeight="1">
      <c r="A23" s="12">
        <v>15</v>
      </c>
      <c r="B23" s="39"/>
      <c r="C23" s="7" t="s">
        <v>48</v>
      </c>
      <c r="D23" s="11">
        <f t="shared" si="0"/>
        <v>2</v>
      </c>
      <c r="E23" s="55">
        <f t="shared" si="1"/>
        <v>0</v>
      </c>
      <c r="F23" s="56">
        <f t="shared" si="3"/>
        <v>2</v>
      </c>
      <c r="G23" s="11">
        <v>60</v>
      </c>
      <c r="H23" s="11">
        <f t="shared" si="2"/>
        <v>0</v>
      </c>
      <c r="I23" s="55"/>
      <c r="J23" s="56"/>
      <c r="K23" s="55"/>
      <c r="L23" s="63"/>
      <c r="M23" s="59"/>
      <c r="N23" s="60"/>
      <c r="O23" s="61">
        <v>2</v>
      </c>
      <c r="P23" s="58"/>
      <c r="Q23" s="58"/>
      <c r="R23" s="56"/>
    </row>
    <row r="24" spans="1:18" ht="15" customHeight="1">
      <c r="A24" s="12">
        <v>16</v>
      </c>
      <c r="B24" s="16" t="s">
        <v>49</v>
      </c>
      <c r="C24" s="7" t="s">
        <v>50</v>
      </c>
      <c r="D24" s="11">
        <f t="shared" si="0"/>
        <v>2</v>
      </c>
      <c r="E24" s="55">
        <f t="shared" si="1"/>
        <v>0</v>
      </c>
      <c r="F24" s="56">
        <f t="shared" si="3"/>
        <v>2</v>
      </c>
      <c r="G24" s="11"/>
      <c r="H24" s="11"/>
      <c r="I24" s="55"/>
      <c r="J24" s="56"/>
      <c r="K24" s="55"/>
      <c r="L24" s="63"/>
      <c r="M24" s="59"/>
      <c r="N24" s="60"/>
      <c r="O24" s="61">
        <v>2</v>
      </c>
      <c r="P24" s="58"/>
      <c r="Q24" s="58"/>
      <c r="R24" s="56"/>
    </row>
    <row r="25" spans="1:18" ht="15" customHeight="1">
      <c r="A25" s="12">
        <v>17</v>
      </c>
      <c r="B25" s="2" t="s">
        <v>51</v>
      </c>
      <c r="C25" s="7" t="s">
        <v>27</v>
      </c>
      <c r="D25" s="11">
        <f t="shared" si="0"/>
        <v>4</v>
      </c>
      <c r="E25" s="55">
        <f t="shared" si="1"/>
        <v>4</v>
      </c>
      <c r="F25" s="56">
        <f t="shared" si="3"/>
        <v>0</v>
      </c>
      <c r="G25" s="11"/>
      <c r="H25" s="11"/>
      <c r="I25" s="55"/>
      <c r="J25" s="56"/>
      <c r="K25" s="55">
        <v>4</v>
      </c>
      <c r="L25" s="63"/>
      <c r="M25" s="59" t="s">
        <v>12</v>
      </c>
      <c r="N25" s="60"/>
      <c r="O25" s="61"/>
      <c r="P25" s="58"/>
      <c r="Q25" s="58"/>
      <c r="R25" s="56"/>
    </row>
    <row r="26" spans="1:18" ht="15" customHeight="1">
      <c r="A26" s="12">
        <v>18</v>
      </c>
      <c r="B26" s="37" t="s">
        <v>52</v>
      </c>
      <c r="C26" s="7" t="s">
        <v>53</v>
      </c>
      <c r="D26" s="11">
        <f t="shared" si="0"/>
        <v>2</v>
      </c>
      <c r="E26" s="55">
        <f t="shared" si="1"/>
        <v>0</v>
      </c>
      <c r="F26" s="56">
        <f t="shared" si="3"/>
        <v>2</v>
      </c>
      <c r="G26" s="11"/>
      <c r="H26" s="11"/>
      <c r="I26" s="55"/>
      <c r="J26" s="56"/>
      <c r="K26" s="55"/>
      <c r="L26" s="63"/>
      <c r="M26" s="59"/>
      <c r="N26" s="60"/>
      <c r="O26" s="61">
        <v>2</v>
      </c>
      <c r="P26" s="58"/>
      <c r="Q26" s="58"/>
      <c r="R26" s="56"/>
    </row>
    <row r="27" spans="1:18" ht="15" customHeight="1">
      <c r="A27" s="12">
        <v>19</v>
      </c>
      <c r="B27" s="38"/>
      <c r="C27" s="7" t="s">
        <v>54</v>
      </c>
      <c r="D27" s="11">
        <f t="shared" si="0"/>
        <v>8</v>
      </c>
      <c r="E27" s="55">
        <f t="shared" si="1"/>
        <v>8</v>
      </c>
      <c r="F27" s="56">
        <f t="shared" si="3"/>
        <v>0</v>
      </c>
      <c r="G27" s="11"/>
      <c r="H27" s="11"/>
      <c r="I27" s="55"/>
      <c r="J27" s="56"/>
      <c r="K27" s="55">
        <v>8</v>
      </c>
      <c r="L27" s="63"/>
      <c r="M27" s="59" t="s">
        <v>12</v>
      </c>
      <c r="N27" s="60"/>
      <c r="O27" s="61"/>
      <c r="P27" s="58"/>
      <c r="Q27" s="58"/>
      <c r="R27" s="56"/>
    </row>
    <row r="28" spans="1:18" ht="15.75" customHeight="1">
      <c r="A28" s="12">
        <v>20</v>
      </c>
      <c r="B28" s="39"/>
      <c r="C28" s="7" t="s">
        <v>55</v>
      </c>
      <c r="D28" s="11">
        <f t="shared" si="0"/>
        <v>2</v>
      </c>
      <c r="E28" s="55">
        <f t="shared" si="1"/>
        <v>0</v>
      </c>
      <c r="F28" s="56">
        <f t="shared" si="3"/>
        <v>2</v>
      </c>
      <c r="G28" s="11">
        <v>10</v>
      </c>
      <c r="H28" s="11">
        <f t="shared" si="2"/>
        <v>0</v>
      </c>
      <c r="I28" s="55"/>
      <c r="J28" s="56"/>
      <c r="K28" s="55"/>
      <c r="L28" s="63"/>
      <c r="M28" s="59"/>
      <c r="N28" s="60"/>
      <c r="O28" s="61">
        <v>2</v>
      </c>
      <c r="P28" s="58"/>
      <c r="Q28" s="58"/>
      <c r="R28" s="56"/>
    </row>
    <row r="29" spans="1:18" ht="15">
      <c r="A29" s="40" t="s">
        <v>15</v>
      </c>
      <c r="B29" s="41"/>
      <c r="C29" s="42"/>
      <c r="D29" s="13">
        <f>SUMIF(D9:D28,"&gt;0")</f>
        <v>160</v>
      </c>
      <c r="E29" s="68">
        <f>SUMIF(E9:E28,"&gt;0")</f>
        <v>84</v>
      </c>
      <c r="F29" s="69">
        <f>SUMIF(F9:F28,"&gt;0")</f>
        <v>76</v>
      </c>
      <c r="G29" s="13">
        <f>SUMIF(G9:G28,"&gt;0")</f>
        <v>800</v>
      </c>
      <c r="H29" s="13">
        <f>SUMIF(H9:H28,"&gt;0")</f>
        <v>10</v>
      </c>
      <c r="I29" s="68">
        <f>COUNTIF(I9:I28,"&gt;0")</f>
        <v>2</v>
      </c>
      <c r="J29" s="69">
        <f>COUNTIF(J9:J28,"&gt;0")</f>
        <v>8</v>
      </c>
      <c r="K29" s="68">
        <f>SUMIF(K9:K28,"&gt;0")</f>
        <v>52</v>
      </c>
      <c r="L29" s="70">
        <f>SUMIF(L9:L28,"&gt;0")</f>
        <v>32</v>
      </c>
      <c r="M29" s="70">
        <f>COUNTIF(M9:M28,"х")</f>
        <v>4</v>
      </c>
      <c r="N29" s="70">
        <f>COUNTIF(N9:N28,"х")</f>
        <v>0</v>
      </c>
      <c r="O29" s="71">
        <f>SUMIF(O9:O28,"&gt;0")</f>
        <v>34</v>
      </c>
      <c r="P29" s="72">
        <f>SUMIF(P9:P28,"&gt;0")</f>
        <v>42</v>
      </c>
      <c r="Q29" s="72">
        <f>COUNTIF(Q9:Q28,"х")</f>
        <v>6</v>
      </c>
      <c r="R29" s="69">
        <f>COUNTIF(R9:R28,"х")</f>
        <v>2</v>
      </c>
    </row>
    <row r="30" spans="1:18" ht="15.75" thickBot="1">
      <c r="A30" s="32" t="s">
        <v>16</v>
      </c>
      <c r="B30" s="33"/>
      <c r="C30" s="34"/>
      <c r="D30" s="14">
        <f>L29+P29</f>
        <v>74</v>
      </c>
      <c r="E30" s="73">
        <f>L29</f>
        <v>32</v>
      </c>
      <c r="F30" s="74">
        <f>P29</f>
        <v>42</v>
      </c>
      <c r="G30" s="14"/>
      <c r="H30" s="14"/>
      <c r="I30" s="75"/>
      <c r="J30" s="76"/>
      <c r="K30" s="73"/>
      <c r="L30" s="77"/>
      <c r="M30" s="77"/>
      <c r="N30" s="78"/>
      <c r="O30" s="79"/>
      <c r="P30" s="80"/>
      <c r="Q30" s="80"/>
      <c r="R30" s="74"/>
    </row>
    <row r="31" spans="1:18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</sheetData>
  <sheetProtection/>
  <mergeCells count="19">
    <mergeCell ref="A30:C30"/>
    <mergeCell ref="I7:J7"/>
    <mergeCell ref="K7:N7"/>
    <mergeCell ref="O7:R7"/>
    <mergeCell ref="B15:B23"/>
    <mergeCell ref="B26:B28"/>
    <mergeCell ref="A29:C29"/>
    <mergeCell ref="I1:K1"/>
    <mergeCell ref="A2:G2"/>
    <mergeCell ref="I2:P2"/>
    <mergeCell ref="K4:N4"/>
    <mergeCell ref="C5:N5"/>
    <mergeCell ref="A7:A8"/>
    <mergeCell ref="C7:C8"/>
    <mergeCell ref="D7:D8"/>
    <mergeCell ref="E7:F7"/>
    <mergeCell ref="G7:G8"/>
    <mergeCell ref="A1:D1"/>
    <mergeCell ref="H7:H8"/>
  </mergeCells>
  <printOptions/>
  <pageMargins left="0" right="0" top="0.7480314960629921" bottom="0" header="0.31496062992125984" footer="0.3149606299212598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2012-10-24T06:27:01Z</cp:lastPrinted>
  <dcterms:created xsi:type="dcterms:W3CDTF">2009-04-13T08:17:24Z</dcterms:created>
  <dcterms:modified xsi:type="dcterms:W3CDTF">2014-07-09T02:07:12Z</dcterms:modified>
  <cp:category/>
  <cp:version/>
  <cp:contentType/>
  <cp:contentStatus/>
</cp:coreProperties>
</file>